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8656C9BA-FF04-4B93-AEEA-CF07943944FB}" xr6:coauthVersionLast="47" xr6:coauthVersionMax="47" xr10:uidLastSave="{00000000-0000-0000-0000-000000000000}"/>
  <bookViews>
    <workbookView xWindow="-110" yWindow="-110" windowWidth="19420" windowHeight="10300" xr2:uid="{257D4915-5A04-47DC-B0D5-538E17B91933}"/>
  </bookViews>
  <sheets>
    <sheet name="1. INGR DE GESTION" sheetId="1" r:id="rId1"/>
  </sheets>
  <externalReferences>
    <externalReference r:id="rId2"/>
  </externalReferences>
  <definedNames>
    <definedName name="_xlnm.Print_Area" localSheetId="0">'1. INGR DE GESTION'!$A$1:$H$33</definedName>
    <definedName name="_xlnm.Print_Titles" localSheetId="0">'1. INGR DE GESTION'!$4:$13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0" i="1"/>
  <c r="G20" i="1"/>
  <c r="F20" i="1"/>
  <c r="E20" i="1"/>
  <c r="D20" i="1"/>
  <c r="C20" i="1"/>
  <c r="B20" i="1"/>
  <c r="H18" i="1"/>
  <c r="G18" i="1"/>
  <c r="F18" i="1"/>
  <c r="E18" i="1"/>
  <c r="D18" i="1"/>
  <c r="C18" i="1"/>
  <c r="B18" i="1"/>
  <c r="H16" i="1"/>
  <c r="H27" i="1" s="1"/>
  <c r="G16" i="1"/>
  <c r="G27" i="1" s="1"/>
  <c r="F16" i="1"/>
  <c r="F27" i="1" s="1"/>
  <c r="E16" i="1"/>
  <c r="E27" i="1" s="1"/>
  <c r="D16" i="1"/>
  <c r="D27" i="1" s="1"/>
  <c r="C16" i="1"/>
  <c r="C27" i="1" s="1"/>
  <c r="B16" i="1"/>
  <c r="B27" i="1" s="1"/>
</calcChain>
</file>

<file path=xl/sharedStrings.xml><?xml version="1.0" encoding="utf-8"?>
<sst xmlns="http://schemas.openxmlformats.org/spreadsheetml/2006/main" count="20" uniqueCount="20">
  <si>
    <t xml:space="preserve">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</si>
  <si>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</si>
  <si>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</si>
  <si>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</si>
  <si>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</si>
  <si>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</si>
  <si>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</si>
  <si>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</si>
  <si>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</si>
  <si>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</si>
  <si>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1. INGRESOS DE GESTIÓN</t>
  </si>
  <si>
    <t>a) IMPUESTOS</t>
  </si>
  <si>
    <t>b) CONTRIBUCIONES DE MEJORAS</t>
  </si>
  <si>
    <t>c) DERECHOS</t>
  </si>
  <si>
    <t>d) PRODUCTOS</t>
  </si>
  <si>
    <t>e) APROVECHAMIENTOS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</si>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</sst>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33C84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justify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43" fontId="11" fillId="0" borderId="0" xfId="1" applyFont="1" applyFill="1"/>
    <xf numFmtId="0" fontId="13" fillId="0" borderId="0" xfId="0" applyFont="1"/>
    <xf numFmtId="0" fontId="15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37EF631B-E50E-43C9-8794-377810D167B7}"/>
  </cellStyles>
  <dxfs count="0"/>
  <tableStyles count="0" defaultTableStyle="TableStyleMedium2" defaultPivotStyle="PivotStyleLight16"/>
  <colors>
    <mruColors>
      <color rgb="FF633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920393</xdr:colOff>
      <xdr:row>1</xdr:row>
      <xdr:rowOff>47625</xdr:rowOff>
    </xdr:from>
    <xdr:to>
      <xdr:col>7</xdr:col>
      <xdr:colOff>356885</xdr:colOff>
      <xdr:row>4</xdr:row>
      <xdr:rowOff>87454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C508ED-F4E9-4CA0-84F1-B7630ED3F3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8172093" y="206375"/>
          <a:ext cx="3354442" cy="5668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MZO%202025.xlsx" TargetMode="External"/><Relationship Id="rId1" Type="http://schemas.openxmlformats.org/officeDocument/2006/relationships/externalLinkPath" Target="/Users/ARAGON/Downloads/ESTADISTICA%20DE%20INGRESOS%202019,%202020,%202021,%202022,%202023,%202024%20Y%20ENE-M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>
        <row r="33">
          <cell r="B33">
            <v>1471862957</v>
          </cell>
          <cell r="C33">
            <v>1468762403</v>
          </cell>
          <cell r="D33">
            <v>1509184337</v>
          </cell>
          <cell r="E33">
            <v>1621870626.9000001</v>
          </cell>
          <cell r="F33">
            <v>1846163237</v>
          </cell>
          <cell r="G33">
            <v>2141687266</v>
          </cell>
          <cell r="H33">
            <v>846875143</v>
          </cell>
        </row>
      </sheetData>
      <sheetData sheetId="4"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</sheetData>
      <sheetData sheetId="5">
        <row r="115">
          <cell r="B115">
            <v>1724009425.5199997</v>
          </cell>
          <cell r="C115">
            <v>1425326023.2199998</v>
          </cell>
          <cell r="D115">
            <v>1757858702.02</v>
          </cell>
          <cell r="E115">
            <v>1913333053.29</v>
          </cell>
          <cell r="F115">
            <v>2250191609.21</v>
          </cell>
          <cell r="G115">
            <v>2684562619.7799997</v>
          </cell>
          <cell r="H115">
            <v>1067742014.3200001</v>
          </cell>
        </row>
      </sheetData>
      <sheetData sheetId="6">
        <row r="17">
          <cell r="B17">
            <v>455924014.25</v>
          </cell>
          <cell r="C17">
            <v>241129501.24000001</v>
          </cell>
          <cell r="D17">
            <v>99437230.909999996</v>
          </cell>
          <cell r="E17">
            <v>266343421.56</v>
          </cell>
          <cell r="F17">
            <v>601268083.21000004</v>
          </cell>
          <cell r="G17">
            <v>998289282.82000005</v>
          </cell>
          <cell r="H17">
            <v>202636763.84999999</v>
          </cell>
        </row>
      </sheetData>
      <sheetData sheetId="7">
        <row r="24">
          <cell r="B24">
            <v>1466197357.2800002</v>
          </cell>
          <cell r="C24">
            <v>804068538.68999994</v>
          </cell>
          <cell r="D24">
            <v>113808613.68000001</v>
          </cell>
          <cell r="E24">
            <v>164144807.54999998</v>
          </cell>
          <cell r="F24">
            <v>352780906.20999998</v>
          </cell>
          <cell r="G24">
            <v>746384332.25999999</v>
          </cell>
          <cell r="H24">
            <v>28741742.390000001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DDFB6-932E-4476-A1DD-8F91F5181A92}">
  <sheetPr>
    <tabColor theme="6" tint="-0.499984740745262"/>
  </sheetPr>
  <dimension ref="A4:H39"/>
  <sheetViews>
    <sheetView tabSelected="1" zoomScale="70" zoomScaleNormal="70" zoomScaleSheetLayoutView="90" workbookViewId="0">
      <selection activeCell="L25" sqref="L25"/>
    </sheetView>
  </sheetViews>
  <sheetFormatPr baseColWidth="10" defaultRowHeight="12.5" x14ac:dyDescent="0.25"/>
  <cols>
    <col min="1" max="1" width="43.36328125" customWidth="1"/>
    <col min="2" max="2" width="22" customWidth="1"/>
    <col min="3" max="3" width="18.54296875" customWidth="1"/>
    <col min="4" max="4" width="19.90625" customWidth="1"/>
    <col min="5" max="5" width="20.1796875" customWidth="1"/>
    <col min="6" max="6" width="18.08984375" customWidth="1"/>
    <col min="7" max="7" width="17.81640625" customWidth="1"/>
    <col min="8" max="8" width="17.6328125" customWidth="1"/>
  </cols>
  <sheetData>
    <row r="4" spans="1:8" ht="16.5" x14ac:dyDescent="0.35">
      <c r="A4" s="1"/>
    </row>
    <row r="5" spans="1:8" ht="16.5" x14ac:dyDescent="0.35">
      <c r="A5" s="1"/>
    </row>
    <row r="6" spans="1:8" ht="18" x14ac:dyDescent="0.4">
      <c r="A6" s="2"/>
    </row>
    <row r="7" spans="1:8" ht="12.75" customHeight="1" x14ac:dyDescent="0.25">
      <c r="A7" s="3" t="s">
        <v>0</v>
      </c>
      <c r="B7" s="3"/>
    </row>
    <row r="8" spans="1:8" ht="16.5" x14ac:dyDescent="0.25">
      <c r="A8" s="4"/>
      <c r="B8" s="4"/>
      <c r="C8" s="4"/>
    </row>
    <row r="9" spans="1:8" x14ac:dyDescent="0.25">
      <c r="A9" s="5" t="s">
        <v>1</v>
      </c>
      <c r="B9" s="5"/>
      <c r="C9" s="6"/>
    </row>
    <row r="10" spans="1:8" x14ac:dyDescent="0.25">
      <c r="A10" s="7"/>
    </row>
    <row r="11" spans="1:8" ht="15" customHeight="1" x14ac:dyDescent="0.25">
      <c r="A11" s="24" t="s">
        <v>2</v>
      </c>
      <c r="B11" s="25" t="s">
        <v>3</v>
      </c>
      <c r="C11" s="25" t="s">
        <v>4</v>
      </c>
      <c r="D11" s="25" t="s">
        <v>5</v>
      </c>
      <c r="E11" s="25" t="s">
        <v>6</v>
      </c>
      <c r="F11" s="25" t="s">
        <v>7</v>
      </c>
      <c r="G11" s="25" t="s">
        <v>8</v>
      </c>
      <c r="H11" s="25" t="s">
        <v>9</v>
      </c>
    </row>
    <row r="12" spans="1:8" ht="28.5" customHeight="1" x14ac:dyDescent="0.25">
      <c r="A12" s="24"/>
      <c r="B12" s="26"/>
      <c r="C12" s="26"/>
      <c r="D12" s="26"/>
      <c r="E12" s="26"/>
      <c r="F12" s="26"/>
      <c r="G12" s="26"/>
      <c r="H12" s="26"/>
    </row>
    <row r="13" spans="1:8" ht="12.75" customHeight="1" x14ac:dyDescent="0.25">
      <c r="A13" s="8"/>
      <c r="B13" s="9"/>
      <c r="C13" s="9"/>
      <c r="D13" s="9"/>
      <c r="E13" s="9"/>
      <c r="F13" s="9"/>
    </row>
    <row r="14" spans="1:8" ht="18" customHeight="1" x14ac:dyDescent="0.25">
      <c r="A14" s="27" t="s">
        <v>10</v>
      </c>
      <c r="B14" s="28"/>
      <c r="C14" s="28"/>
      <c r="D14" s="28"/>
      <c r="E14" s="28"/>
      <c r="F14" s="28"/>
      <c r="G14" s="28"/>
      <c r="H14" s="28"/>
    </row>
    <row r="15" spans="1:8" ht="12" customHeight="1" x14ac:dyDescent="0.25">
      <c r="A15" s="10"/>
      <c r="B15" s="11"/>
      <c r="C15" s="11"/>
      <c r="D15" s="11"/>
      <c r="E15" s="11"/>
      <c r="F15" s="11"/>
      <c r="G15" s="11"/>
      <c r="H15" s="11"/>
    </row>
    <row r="16" spans="1:8" ht="18" customHeight="1" x14ac:dyDescent="0.25">
      <c r="A16" s="12" t="s">
        <v>11</v>
      </c>
      <c r="B16" s="13">
        <f>[1]IMPUESTOS!B33</f>
        <v>1471862957</v>
      </c>
      <c r="C16" s="13">
        <f>[1]IMPUESTOS!C33</f>
        <v>1468762403</v>
      </c>
      <c r="D16" s="13">
        <f>[1]IMPUESTOS!D33</f>
        <v>1509184337</v>
      </c>
      <c r="E16" s="13">
        <f>[1]IMPUESTOS!E33</f>
        <v>1621870626.9000001</v>
      </c>
      <c r="F16" s="13">
        <f>[1]IMPUESTOS!F33</f>
        <v>1846163237</v>
      </c>
      <c r="G16" s="13">
        <f>[1]IMPUESTOS!G33</f>
        <v>2141687266</v>
      </c>
      <c r="H16" s="13">
        <f>[1]IMPUESTOS!H33</f>
        <v>846875143</v>
      </c>
    </row>
    <row r="17" spans="1:8" ht="14.15" customHeight="1" x14ac:dyDescent="0.25">
      <c r="A17" s="10"/>
      <c r="B17" s="14"/>
      <c r="C17" s="14"/>
      <c r="D17" s="14"/>
      <c r="E17" s="14"/>
      <c r="F17" s="14"/>
      <c r="G17" s="14"/>
      <c r="H17" s="14"/>
    </row>
    <row r="18" spans="1:8" ht="18" customHeight="1" x14ac:dyDescent="0.25">
      <c r="A18" s="12" t="s">
        <v>12</v>
      </c>
      <c r="B18" s="13">
        <f>'[1]CONTR DE MEJORAS'!B15</f>
        <v>0</v>
      </c>
      <c r="C18" s="13">
        <f>'[1]CONTR DE MEJORAS'!C15</f>
        <v>0</v>
      </c>
      <c r="D18" s="13">
        <f>'[1]CONTR DE MEJORAS'!D15</f>
        <v>0</v>
      </c>
      <c r="E18" s="13">
        <f>'[1]CONTR DE MEJORAS'!E15</f>
        <v>0</v>
      </c>
      <c r="F18" s="13">
        <f>'[1]CONTR DE MEJORAS'!F15</f>
        <v>0</v>
      </c>
      <c r="G18" s="13">
        <f>'[1]CONTR DE MEJORAS'!G15</f>
        <v>0</v>
      </c>
      <c r="H18" s="13">
        <f>'[1]CONTR DE MEJORAS'!H15</f>
        <v>0</v>
      </c>
    </row>
    <row r="19" spans="1:8" ht="14.15" customHeight="1" x14ac:dyDescent="0.25">
      <c r="A19" s="10"/>
      <c r="B19" s="14"/>
      <c r="C19" s="14"/>
      <c r="D19" s="14"/>
      <c r="E19" s="14"/>
      <c r="F19" s="14"/>
      <c r="G19" s="14"/>
      <c r="H19" s="14"/>
    </row>
    <row r="20" spans="1:8" ht="18" customHeight="1" x14ac:dyDescent="0.25">
      <c r="A20" s="12" t="s">
        <v>13</v>
      </c>
      <c r="B20" s="13">
        <f>'[1]DERECHOS '!B115</f>
        <v>1724009425.5199997</v>
      </c>
      <c r="C20" s="13">
        <f>'[1]DERECHOS '!C115</f>
        <v>1425326023.2199998</v>
      </c>
      <c r="D20" s="13">
        <f>'[1]DERECHOS '!D115</f>
        <v>1757858702.02</v>
      </c>
      <c r="E20" s="13">
        <f>'[1]DERECHOS '!E115</f>
        <v>1913333053.29</v>
      </c>
      <c r="F20" s="13">
        <f>'[1]DERECHOS '!F115</f>
        <v>2250191609.21</v>
      </c>
      <c r="G20" s="13">
        <f>'[1]DERECHOS '!G115</f>
        <v>2684562619.7799997</v>
      </c>
      <c r="H20" s="13">
        <f>'[1]DERECHOS '!H115</f>
        <v>1067742014.3200001</v>
      </c>
    </row>
    <row r="21" spans="1:8" ht="14.15" customHeight="1" x14ac:dyDescent="0.25">
      <c r="A21" s="10"/>
      <c r="B21" s="14"/>
      <c r="C21" s="14"/>
      <c r="D21" s="14"/>
      <c r="E21" s="14"/>
      <c r="F21" s="14"/>
      <c r="G21" s="14"/>
      <c r="H21" s="14"/>
    </row>
    <row r="22" spans="1:8" ht="18" customHeight="1" x14ac:dyDescent="0.25">
      <c r="A22" s="12" t="s">
        <v>14</v>
      </c>
      <c r="B22" s="13">
        <f>[1]PRODUCTOS!B17</f>
        <v>455924014.25</v>
      </c>
      <c r="C22" s="13">
        <f>[1]PRODUCTOS!C17</f>
        <v>241129501.24000001</v>
      </c>
      <c r="D22" s="13">
        <f>[1]PRODUCTOS!D17</f>
        <v>99437230.909999996</v>
      </c>
      <c r="E22" s="13">
        <f>[1]PRODUCTOS!E17</f>
        <v>266343421.56</v>
      </c>
      <c r="F22" s="13">
        <f>[1]PRODUCTOS!F17</f>
        <v>601268083.21000004</v>
      </c>
      <c r="G22" s="13">
        <f>[1]PRODUCTOS!G17</f>
        <v>998289282.82000005</v>
      </c>
      <c r="H22" s="13">
        <f>[1]PRODUCTOS!H17</f>
        <v>202636763.84999999</v>
      </c>
    </row>
    <row r="23" spans="1:8" ht="14.15" customHeight="1" x14ac:dyDescent="0.25">
      <c r="A23" s="10"/>
      <c r="B23" s="14"/>
      <c r="C23" s="14"/>
      <c r="D23" s="14"/>
      <c r="E23" s="14"/>
      <c r="F23" s="14"/>
      <c r="G23" s="14"/>
      <c r="H23" s="14"/>
    </row>
    <row r="24" spans="1:8" ht="18" customHeight="1" x14ac:dyDescent="0.25">
      <c r="A24" s="12" t="s">
        <v>15</v>
      </c>
      <c r="B24" s="13">
        <f>[1]APROVECHAMIENTOS!B24</f>
        <v>1466197357.2800002</v>
      </c>
      <c r="C24" s="13">
        <f>[1]APROVECHAMIENTOS!C24</f>
        <v>804068538.68999994</v>
      </c>
      <c r="D24" s="13">
        <f>[1]APROVECHAMIENTOS!D24</f>
        <v>113808613.68000001</v>
      </c>
      <c r="E24" s="13">
        <f>[1]APROVECHAMIENTOS!E24</f>
        <v>164144807.54999998</v>
      </c>
      <c r="F24" s="13">
        <f>[1]APROVECHAMIENTOS!F24</f>
        <v>352780906.20999998</v>
      </c>
      <c r="G24" s="13">
        <f>[1]APROVECHAMIENTOS!G24</f>
        <v>746384332.25999999</v>
      </c>
      <c r="H24" s="13">
        <f>[1]APROVECHAMIENTOS!H24</f>
        <v>28741742.390000001</v>
      </c>
    </row>
    <row r="25" spans="1:8" ht="14.15" customHeight="1" x14ac:dyDescent="0.25">
      <c r="A25" s="10"/>
      <c r="B25" s="14"/>
      <c r="C25" s="14"/>
      <c r="D25" s="14"/>
      <c r="E25" s="14"/>
      <c r="F25" s="14"/>
      <c r="G25" s="14"/>
      <c r="H25" s="14"/>
    </row>
    <row r="26" spans="1:8" ht="18" customHeight="1" x14ac:dyDescent="0.25">
      <c r="A26" s="15"/>
      <c r="B26" s="14"/>
      <c r="C26" s="14"/>
      <c r="D26" s="14"/>
      <c r="E26" s="14"/>
      <c r="F26" s="14"/>
      <c r="G26" s="14"/>
      <c r="H26" s="14"/>
    </row>
    <row r="27" spans="1:8" ht="17.25" customHeight="1" x14ac:dyDescent="0.25">
      <c r="A27" s="29" t="s">
        <v>16</v>
      </c>
      <c r="B27" s="28">
        <f t="shared" ref="B27:H27" si="0">SUM(B16:B25)</f>
        <v>5117993754.0499992</v>
      </c>
      <c r="C27" s="28">
        <f t="shared" si="0"/>
        <v>3939286466.1500001</v>
      </c>
      <c r="D27" s="28">
        <f t="shared" si="0"/>
        <v>3480288883.6099997</v>
      </c>
      <c r="E27" s="28">
        <f t="shared" si="0"/>
        <v>3965691909.3000002</v>
      </c>
      <c r="F27" s="28">
        <f t="shared" si="0"/>
        <v>5050403835.6300001</v>
      </c>
      <c r="G27" s="28">
        <f t="shared" si="0"/>
        <v>6570923500.8599997</v>
      </c>
      <c r="H27" s="28">
        <f t="shared" si="0"/>
        <v>2145995663.5600002</v>
      </c>
    </row>
    <row r="28" spans="1:8" s="17" customFormat="1" x14ac:dyDescent="0.25">
      <c r="A28" s="16"/>
    </row>
    <row r="29" spans="1:8" s="17" customFormat="1" x14ac:dyDescent="0.25">
      <c r="A29" s="18"/>
    </row>
    <row r="30" spans="1:8" s="17" customFormat="1" ht="13" x14ac:dyDescent="0.3">
      <c r="A30" s="19"/>
    </row>
    <row r="31" spans="1:8" x14ac:dyDescent="0.25">
      <c r="A31" s="20" t="s">
        <v>17</v>
      </c>
    </row>
    <row r="32" spans="1:8" x14ac:dyDescent="0.25">
      <c r="A32" s="21" t="s">
        <v>18</v>
      </c>
    </row>
    <row r="33" spans="1:5" x14ac:dyDescent="0.25">
      <c r="A33" s="21" t="s">
        <v>19</v>
      </c>
    </row>
    <row r="34" spans="1:5" x14ac:dyDescent="0.25">
      <c r="A34" s="22"/>
      <c r="E34" s="17"/>
    </row>
    <row r="35" spans="1:5" x14ac:dyDescent="0.25">
      <c r="E35" s="17"/>
    </row>
    <row r="36" spans="1:5" x14ac:dyDescent="0.25">
      <c r="E36" s="23"/>
    </row>
    <row r="39" spans="1:5" x14ac:dyDescent="0.25">
      <c r="E39" s="23"/>
    </row>
  </sheetData>
  <mergeCells count="10">
    <mergeCell ref="E11:E12"/>
    <mergeCell ref="F11:F12"/>
    <mergeCell ref="G11:G12"/>
    <mergeCell ref="H11:H12"/>
    <mergeCell ref="A7:B7"/>
    <mergeCell ref="A9:B9"/>
    <mergeCell ref="A11:A12"/>
    <mergeCell ref="B11:B12"/>
    <mergeCell ref="C11:C12"/>
    <mergeCell ref="D11:D12"/>
  </mergeCells>
  <hyperlinks>
    <hyperlink ref="A14" location="TOTAL!A11" display="1. INGRESOS PROPIOS" xr:uid="{9DC06A3B-0BB1-4C7B-BDC9-5EB8FFE74453}"/>
    <hyperlink ref="A16" location="IMPUESTOS!A11" display="a) IMPUESTOS" xr:uid="{558D11D0-7FC5-4C4E-B475-6BC3E68C8740}"/>
    <hyperlink ref="A20" location="'DERECHOS '!A1" display="c) DERECHOS" xr:uid="{54955BC3-EA30-4BED-90C4-D255B9AFB951}"/>
    <hyperlink ref="A18" location="'CONTR DE MEJORAS'!A1" display="b) CONTRIBUCIONES DE MEJORAS" xr:uid="{6E841522-D40A-4291-9F3E-C5D7F5E90B1F}"/>
    <hyperlink ref="A22" location="PRODUCTOS!A10" display="d) PRODUCTOS" xr:uid="{06FF0BE6-114F-4106-B54A-CCB221E87152}"/>
    <hyperlink ref="A24" location="APROVECHAMIENTOS!A10" display="e) APROVECHAMIENTOS" xr:uid="{C40DC232-9700-4D46-8D36-8F031623EC53}"/>
  </hyperlinks>
  <printOptions horizontalCentered="1"/>
  <pageMargins left="0.23622047244094491" right="0.39370078740157483" top="0.70866141732283472" bottom="0.39370078740157483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 INGR DE GESTION</vt:lpstr>
      <vt:lpstr>'1. INGR DE GESTION'!Área_de_impresión</vt:lpstr>
      <vt:lpstr>'1. INGR DE GESTION'!Títulos_a_imprimir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2025-04-16T23:48:28Z</dcterms:created>
  <dcterms:modified xsi:type="dcterms:W3CDTF">2025-04-16T23:50:14Z</dcterms:modified>
</cp:coreProperties>
</file>